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Учительская\OneDrive\Рабочий стол\МЕНЮ на сайт 2023-2024\"/>
    </mc:Choice>
  </mc:AlternateContent>
  <xr:revisionPtr revIDLastSave="0" documentId="13_ncr:1_{2671371F-7C65-4FA7-8902-B340F2639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L32" i="1"/>
  <c r="G32" i="1"/>
  <c r="H32" i="1"/>
  <c r="I32" i="1"/>
  <c r="J32" i="1"/>
  <c r="F32" i="1"/>
  <c r="L23" i="1"/>
  <c r="G23" i="1"/>
  <c r="H23" i="1"/>
  <c r="I23" i="1"/>
  <c r="J23" i="1"/>
  <c r="F23" i="1"/>
  <c r="L1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G176" i="1" l="1"/>
  <c r="J138" i="1"/>
  <c r="G100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<sst xmlns="http://schemas.openxmlformats.org/spreadsheetml/2006/main" count="347" uniqueCount="101">
  <si>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</si>
  <si>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</si>
  <si>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</si>
  <si>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</si>
  <si>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</si>
  <si>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</si>
  <si>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</si>
  <si>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</si>
  <si>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</si>
  <si>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</si>
  <si>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</si>
  <si>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</si>
  <si>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</si>
  <si>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</si>
  <si>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</si>
  <si>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</si>
  <si>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</si>
  <si>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</si>
  <si>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</si>
  <si>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</si>
  <si>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</si>
  <si>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</si>
  <si>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</si>
  <si>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</si>
  <si>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</si>
  <si>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</si>
  <si>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</si>
  <si>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</si>
  <si>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</si>
  <si>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</si>
  <si>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</si>
  <si>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</si>
  <si>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</si>
  <si>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</si>
  <si>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</si>
  <si>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</si>
  <si>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</si>
  <si>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</si>
  <si>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</si>
  <si>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</si>
  <si>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367 (1)</t>
  </si>
  <si>
    <t>Макаронные изделия отварные</t>
  </si>
  <si>
    <t>291</t>
  </si>
  <si>
    <t>60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</si>
  <si>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</si>
  <si>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</si>
  <si>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</si>
  <si>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</si>
  <si>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</si>
  <si>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</si>
  <si>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</si>
  <si>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109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</si>
  <si>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</si>
  <si>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</si>
  <si>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</si>
  <si>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</si>
  <si>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</si>
  <si>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</si>
  <si>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</si>
  <si>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Каша гречневая рассыпчатая</t>
  </si>
  <si>
    <t>237</t>
  </si>
  <si>
    <t>Котлеты, биточки, шницели припущенные куры</t>
  </si>
  <si>
    <t>412</t>
  </si>
  <si>
    <t>Каша ячневая вязкая</t>
  </si>
  <si>
    <t>255</t>
  </si>
  <si>
    <t>Котлеты, биточки, шницели из говядины</t>
  </si>
  <si>
    <t>381</t>
  </si>
  <si>
    <t>Курица в соусе томатном</t>
  </si>
  <si>
    <t>405</t>
  </si>
  <si>
    <t>Чай с лимоном</t>
  </si>
  <si>
    <t>494</t>
  </si>
  <si>
    <t>Картофельное пюре</t>
  </si>
  <si>
    <t>429</t>
  </si>
  <si>
    <t>Напиток из шиповника</t>
  </si>
  <si>
    <t>519</t>
  </si>
  <si>
    <t>Птица отварная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</si>
  <si>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</si>
  <si>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</si>
  <si>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</si>
  <si>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</si>
  <si>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</si>
  <si>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</si>
  <si>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дополнительно</t>
  </si>
  <si>
    <t>Рагу из овощей</t>
  </si>
  <si>
    <t>195</t>
  </si>
  <si>
    <t>Плоды свежие (Мандарины)</t>
  </si>
  <si>
    <t>Компот из яблок и лимона</t>
  </si>
  <si>
    <t>Салат из свеклы отварной</t>
  </si>
  <si>
    <t>Плов из мяса</t>
  </si>
  <si>
    <t>Напиток "Витошка" с витаминами</t>
  </si>
  <si>
    <t>Овощи консервированные (кукуруза или горошек)</t>
  </si>
  <si>
    <t>Чай с молоком</t>
  </si>
  <si>
    <t>10\12</t>
  </si>
  <si>
    <t>Плоды свежие (Яблоко)</t>
  </si>
  <si>
    <t>Какао с молоком ( 1-й вариант)</t>
  </si>
  <si>
    <t>Рис отварной с овощами</t>
  </si>
  <si>
    <t>Котлеты, биточки, шницели из мяса</t>
  </si>
  <si>
    <t>Помидор порционный</t>
  </si>
  <si>
    <t>Огурец порционный</t>
  </si>
  <si>
    <t>директор ООО "Общественное питание"</t>
  </si>
  <si>
    <t>А.М. Фомин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</si>
</sst>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3" customHeight="1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6" t="s">
        <v>99</v>
      </c>
      <c r="I1" s="57"/>
      <c r="J1" s="57"/>
      <c r="K1" s="58"/>
    </row>
    <row r="2" spans="1:12" ht="17.25" customHeight="1" x14ac:dyDescent="0.2">
      <c r="A2" s="35" t="s">
        <v>6</v>
      </c>
      <c r="C2" s="2"/>
      <c r="G2" s="2" t="s">
        <v>18</v>
      </c>
      <c r="H2" s="56" t="s">
        <v>100</v>
      </c>
      <c r="I2" s="57"/>
      <c r="J2" s="57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28</v>
      </c>
      <c r="E6" s="39" t="s">
        <v>39</v>
      </c>
      <c r="F6" s="40">
        <v>90</v>
      </c>
      <c r="G6" s="40">
        <v>10.4</v>
      </c>
      <c r="H6" s="40">
        <v>22.6</v>
      </c>
      <c r="I6" s="40">
        <v>4.2</v>
      </c>
      <c r="J6" s="40">
        <v>263.7</v>
      </c>
      <c r="K6" s="41" t="s">
        <v>40</v>
      </c>
      <c r="L6" s="40">
        <v>79.849999999999994</v>
      </c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150</v>
      </c>
      <c r="G7" s="43">
        <v>4.16</v>
      </c>
      <c r="H7" s="43">
        <v>0.67</v>
      </c>
      <c r="I7" s="43">
        <v>29.04</v>
      </c>
      <c r="J7" s="43">
        <v>144.9</v>
      </c>
      <c r="K7" s="44" t="s">
        <v>42</v>
      </c>
      <c r="L7" s="43">
        <v>19.38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0.1</v>
      </c>
      <c r="H8" s="43">
        <v>0</v>
      </c>
      <c r="I8" s="43">
        <v>15</v>
      </c>
      <c r="J8" s="43">
        <v>60</v>
      </c>
      <c r="K8" s="44" t="s">
        <v>46</v>
      </c>
      <c r="L8" s="43">
        <v>4.0599999999999996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1.52</v>
      </c>
      <c r="H9" s="43">
        <v>0.32</v>
      </c>
      <c r="I9" s="43">
        <v>19.68</v>
      </c>
      <c r="J9" s="43">
        <v>94</v>
      </c>
      <c r="K9" s="44" t="s">
        <v>49</v>
      </c>
      <c r="L9" s="43">
        <v>3.64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97</v>
      </c>
      <c r="F11" s="43" t="s">
        <v>43</v>
      </c>
      <c r="G11" s="43">
        <v>0.66</v>
      </c>
      <c r="H11" s="43">
        <v>0.12</v>
      </c>
      <c r="I11" s="43">
        <v>2.2799999999999998</v>
      </c>
      <c r="J11" s="43">
        <v>14.4</v>
      </c>
      <c r="K11" s="44">
        <v>106</v>
      </c>
      <c r="L11" s="43">
        <v>22.08</v>
      </c>
    </row>
    <row r="12" spans="1:12" ht="15" x14ac:dyDescent="0.25">
      <c r="A12" s="23"/>
      <c r="B12" s="15"/>
      <c r="C12" s="11"/>
      <c r="D12" s="6" t="s">
        <v>32</v>
      </c>
      <c r="E12" s="42" t="s">
        <v>50</v>
      </c>
      <c r="F12" s="43">
        <v>20</v>
      </c>
      <c r="G12" s="43">
        <v>1.32</v>
      </c>
      <c r="H12" s="43">
        <v>0.24</v>
      </c>
      <c r="I12" s="43">
        <v>6.68</v>
      </c>
      <c r="J12" s="43">
        <v>34.799999999999997</v>
      </c>
      <c r="K12" s="44" t="s">
        <v>51</v>
      </c>
      <c r="L12" s="43">
        <v>1.64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560</v>
      </c>
      <c r="G13" s="19">
        <f t="shared" ref="G13:L13" si="0">G12+G11+G10+G9+G8+G7+G6</f>
        <v>18.16</v>
      </c>
      <c r="H13" s="19">
        <f t="shared" si="0"/>
        <v>23.950000000000003</v>
      </c>
      <c r="I13" s="19">
        <f t="shared" si="0"/>
        <v>76.88000000000001</v>
      </c>
      <c r="J13" s="19">
        <f t="shared" si="0"/>
        <v>611.79999999999995</v>
      </c>
      <c r="K13" s="25"/>
      <c r="L13" s="19">
        <f t="shared" si="0"/>
        <v>130.64999999999998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0</v>
      </c>
      <c r="G23" s="19">
        <f t="shared" ref="G23:J23" si="1">G22+G21+G20+G19+G18+G17+G16+G15+G14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>L22+L21+L20+L19+L18+L17+L16+L15+L14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560</v>
      </c>
      <c r="G24" s="32">
        <f t="shared" ref="G24:J24" si="2">G13+G23</f>
        <v>18.16</v>
      </c>
      <c r="H24" s="32">
        <f t="shared" si="2"/>
        <v>23.950000000000003</v>
      </c>
      <c r="I24" s="32">
        <f t="shared" si="2"/>
        <v>76.88000000000001</v>
      </c>
      <c r="J24" s="32">
        <f t="shared" si="2"/>
        <v>611.79999999999995</v>
      </c>
      <c r="K24" s="32"/>
      <c r="L24" s="32">
        <f t="shared" ref="L24" si="3">L13+L23</f>
        <v>130.64999999999998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39" t="s">
        <v>52</v>
      </c>
      <c r="F25" s="40">
        <v>100</v>
      </c>
      <c r="G25" s="40">
        <v>13.37</v>
      </c>
      <c r="H25" s="40">
        <v>10.130000000000001</v>
      </c>
      <c r="I25" s="40">
        <v>15.28</v>
      </c>
      <c r="J25" s="40">
        <v>164.6</v>
      </c>
      <c r="K25" s="41" t="s">
        <v>54</v>
      </c>
      <c r="L25" s="40">
        <v>63.4</v>
      </c>
    </row>
    <row r="26" spans="1:12" ht="15" x14ac:dyDescent="0.25">
      <c r="A26" s="14"/>
      <c r="B26" s="15"/>
      <c r="C26" s="11"/>
      <c r="D26" s="6" t="s">
        <v>29</v>
      </c>
      <c r="E26" s="42" t="s">
        <v>55</v>
      </c>
      <c r="F26" s="43" t="s">
        <v>56</v>
      </c>
      <c r="G26" s="43">
        <v>2.2000000000000002</v>
      </c>
      <c r="H26" s="43">
        <v>3.13</v>
      </c>
      <c r="I26" s="43">
        <v>8.67</v>
      </c>
      <c r="J26" s="43">
        <v>149.66999999999999</v>
      </c>
      <c r="K26" s="44" t="s">
        <v>57</v>
      </c>
      <c r="L26" s="43">
        <v>44.21</v>
      </c>
    </row>
    <row r="27" spans="1:12" ht="25.5" x14ac:dyDescent="0.25">
      <c r="A27" s="14"/>
      <c r="B27" s="15"/>
      <c r="C27" s="11"/>
      <c r="D27" s="7" t="s">
        <v>22</v>
      </c>
      <c r="E27" s="42" t="s">
        <v>58</v>
      </c>
      <c r="F27" s="43" t="s">
        <v>45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7.8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1.52</v>
      </c>
      <c r="H28" s="43">
        <v>0.32</v>
      </c>
      <c r="I28" s="43">
        <v>19.68</v>
      </c>
      <c r="J28" s="43">
        <v>94</v>
      </c>
      <c r="K28" s="44" t="s">
        <v>49</v>
      </c>
      <c r="L28" s="43">
        <v>3.64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98</v>
      </c>
      <c r="F30" s="43" t="s">
        <v>43</v>
      </c>
      <c r="G30" s="43">
        <v>0.48</v>
      </c>
      <c r="H30" s="43">
        <v>0.06</v>
      </c>
      <c r="I30" s="43">
        <v>1.5</v>
      </c>
      <c r="J30" s="43">
        <v>8.4</v>
      </c>
      <c r="K30" s="44">
        <v>107</v>
      </c>
      <c r="L30" s="43">
        <v>16.43</v>
      </c>
    </row>
    <row r="31" spans="1:12" ht="15" x14ac:dyDescent="0.25">
      <c r="A31" s="14"/>
      <c r="B31" s="15"/>
      <c r="C31" s="11"/>
      <c r="D31" s="6" t="s">
        <v>32</v>
      </c>
      <c r="E31" s="42" t="s">
        <v>50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 t="s">
        <v>51</v>
      </c>
      <c r="L31" s="43">
        <v>1.64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570</v>
      </c>
      <c r="G32" s="19">
        <f t="shared" ref="G32:L32" si="4">G31+G30+G29+G28+G27+G26+G25</f>
        <v>19.29</v>
      </c>
      <c r="H32" s="19">
        <f t="shared" si="4"/>
        <v>13.88</v>
      </c>
      <c r="I32" s="19">
        <f t="shared" si="4"/>
        <v>71.81</v>
      </c>
      <c r="J32" s="19">
        <f t="shared" si="4"/>
        <v>531.47</v>
      </c>
      <c r="K32" s="25"/>
      <c r="L32" s="19">
        <f t="shared" si="4"/>
        <v>137.12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0</v>
      </c>
      <c r="G42" s="19">
        <f t="shared" ref="G42:L42" si="5">G41+G40+G39+G38+G37+G36+G35+G34+G33</f>
        <v>0</v>
      </c>
      <c r="H42" s="19">
        <f t="shared" si="5"/>
        <v>0</v>
      </c>
      <c r="I42" s="19">
        <f t="shared" si="5"/>
        <v>0</v>
      </c>
      <c r="J42" s="19">
        <f t="shared" si="5"/>
        <v>0</v>
      </c>
      <c r="K42" s="25"/>
      <c r="L42" s="19">
        <f t="shared" si="5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570</v>
      </c>
      <c r="G43" s="32">
        <f t="shared" ref="G43" si="6">G32+G42</f>
        <v>19.29</v>
      </c>
      <c r="H43" s="32">
        <f t="shared" ref="H43" si="7">H32+H42</f>
        <v>13.88</v>
      </c>
      <c r="I43" s="32">
        <f t="shared" ref="I43" si="8">I32+I42</f>
        <v>71.81</v>
      </c>
      <c r="J43" s="32">
        <f t="shared" ref="J43:L43" si="9">J32+J42</f>
        <v>531.47</v>
      </c>
      <c r="K43" s="32"/>
      <c r="L43" s="32">
        <f t="shared" si="9"/>
        <v>137.12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28</v>
      </c>
      <c r="E44" s="39" t="s">
        <v>61</v>
      </c>
      <c r="F44" s="40" t="s">
        <v>53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62</v>
      </c>
      <c r="L44" s="40">
        <v>55.01</v>
      </c>
    </row>
    <row r="45" spans="1:12" ht="15" x14ac:dyDescent="0.25">
      <c r="A45" s="23"/>
      <c r="B45" s="15"/>
      <c r="C45" s="11"/>
      <c r="D45" s="6" t="s">
        <v>29</v>
      </c>
      <c r="E45" s="42" t="s">
        <v>63</v>
      </c>
      <c r="F45" s="43" t="s">
        <v>56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64</v>
      </c>
      <c r="L45" s="43">
        <v>14.93</v>
      </c>
    </row>
    <row r="46" spans="1:12" ht="15" x14ac:dyDescent="0.25">
      <c r="A46" s="23"/>
      <c r="B46" s="15"/>
      <c r="C46" s="11"/>
      <c r="D46" s="7" t="s">
        <v>22</v>
      </c>
      <c r="E46" s="42" t="s">
        <v>86</v>
      </c>
      <c r="F46" s="43" t="s">
        <v>45</v>
      </c>
      <c r="G46" s="43">
        <v>0.3</v>
      </c>
      <c r="H46" s="43">
        <v>0.2</v>
      </c>
      <c r="I46" s="43">
        <v>25.1</v>
      </c>
      <c r="J46" s="43">
        <v>103</v>
      </c>
      <c r="K46" s="44">
        <v>509</v>
      </c>
      <c r="L46" s="43">
        <v>26.46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 t="s">
        <v>48</v>
      </c>
      <c r="G47" s="43">
        <v>0.78</v>
      </c>
      <c r="H47" s="43">
        <v>0.16</v>
      </c>
      <c r="I47" s="43">
        <v>0.84</v>
      </c>
      <c r="J47" s="43">
        <v>47</v>
      </c>
      <c r="K47" s="44" t="s">
        <v>49</v>
      </c>
      <c r="L47" s="43">
        <v>1.82</v>
      </c>
    </row>
    <row r="48" spans="1:12" ht="15" x14ac:dyDescent="0.25">
      <c r="A48" s="23"/>
      <c r="B48" s="15"/>
      <c r="C48" s="11"/>
      <c r="D48" s="7" t="s">
        <v>24</v>
      </c>
      <c r="E48" s="42" t="s">
        <v>85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112</v>
      </c>
      <c r="L48" s="43">
        <v>31.68</v>
      </c>
    </row>
    <row r="49" spans="1:12" ht="15" x14ac:dyDescent="0.25">
      <c r="A49" s="23"/>
      <c r="B49" s="15"/>
      <c r="C49" s="11"/>
      <c r="D49" s="6" t="s">
        <v>82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32</v>
      </c>
      <c r="E50" s="42" t="s">
        <v>50</v>
      </c>
      <c r="F50" s="43">
        <v>20</v>
      </c>
      <c r="G50" s="43">
        <v>1.32</v>
      </c>
      <c r="H50" s="43">
        <v>0.24</v>
      </c>
      <c r="I50" s="43">
        <v>6.68</v>
      </c>
      <c r="J50" s="43">
        <v>34.799999999999997</v>
      </c>
      <c r="K50" s="44" t="s">
        <v>51</v>
      </c>
      <c r="L50" s="43">
        <v>1.64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580</v>
      </c>
      <c r="G51" s="19">
        <f t="shared" ref="G51:L51" si="10">G50+G49+G48+G47+G46+G45+G44</f>
        <v>21.5</v>
      </c>
      <c r="H51" s="19">
        <f t="shared" si="10"/>
        <v>18.990000000000002</v>
      </c>
      <c r="I51" s="19">
        <f t="shared" si="10"/>
        <v>75.3</v>
      </c>
      <c r="J51" s="19">
        <f t="shared" si="10"/>
        <v>595.91000000000008</v>
      </c>
      <c r="K51" s="25"/>
      <c r="L51" s="19">
        <f t="shared" si="10"/>
        <v>131.54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0</v>
      </c>
      <c r="G61" s="19">
        <f t="shared" ref="G61:L61" si="11">G60+G59+G58+G57+G56+G55+G54+G53+G52</f>
        <v>0</v>
      </c>
      <c r="H61" s="19">
        <f t="shared" si="11"/>
        <v>0</v>
      </c>
      <c r="I61" s="19">
        <f t="shared" si="11"/>
        <v>0</v>
      </c>
      <c r="J61" s="19">
        <f t="shared" si="11"/>
        <v>0</v>
      </c>
      <c r="K61" s="25"/>
      <c r="L61" s="19">
        <f t="shared" si="1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580</v>
      </c>
      <c r="G62" s="32">
        <f t="shared" ref="G62" si="12">G51+G61</f>
        <v>21.5</v>
      </c>
      <c r="H62" s="32">
        <f t="shared" ref="H62" si="13">H51+H61</f>
        <v>18.990000000000002</v>
      </c>
      <c r="I62" s="32">
        <f t="shared" ref="I62" si="14">I51+I61</f>
        <v>75.3</v>
      </c>
      <c r="J62" s="32">
        <f t="shared" ref="J62:L62" si="15">J51+J61</f>
        <v>595.91000000000008</v>
      </c>
      <c r="K62" s="32"/>
      <c r="L62" s="32">
        <f t="shared" si="15"/>
        <v>131.54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81.87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</v>
      </c>
      <c r="H65" s="43">
        <v>0</v>
      </c>
      <c r="I65" s="43">
        <v>18.399999999999999</v>
      </c>
      <c r="J65" s="43">
        <v>74</v>
      </c>
      <c r="K65" s="44">
        <v>617</v>
      </c>
      <c r="L65" s="43">
        <v>12.8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1.52</v>
      </c>
      <c r="H66" s="43">
        <v>0.32</v>
      </c>
      <c r="I66" s="43">
        <v>19.68</v>
      </c>
      <c r="J66" s="43">
        <v>94</v>
      </c>
      <c r="K66" s="44" t="s">
        <v>49</v>
      </c>
      <c r="L66" s="43">
        <v>3.64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87</v>
      </c>
      <c r="F68" s="43">
        <v>60</v>
      </c>
      <c r="G68" s="43">
        <v>0.9</v>
      </c>
      <c r="H68" s="43">
        <v>3.3</v>
      </c>
      <c r="I68" s="43">
        <v>5.04</v>
      </c>
      <c r="J68" s="43">
        <v>53.4</v>
      </c>
      <c r="K68" s="44">
        <v>50</v>
      </c>
      <c r="L68" s="43">
        <v>9.08</v>
      </c>
    </row>
    <row r="69" spans="1:12" ht="15" x14ac:dyDescent="0.25">
      <c r="A69" s="23"/>
      <c r="B69" s="15"/>
      <c r="C69" s="11"/>
      <c r="D69" s="7" t="s">
        <v>32</v>
      </c>
      <c r="E69" s="42" t="s">
        <v>50</v>
      </c>
      <c r="F69" s="43">
        <v>40</v>
      </c>
      <c r="G69" s="43">
        <v>2.64</v>
      </c>
      <c r="H69" s="43">
        <v>0.48</v>
      </c>
      <c r="I69" s="43">
        <v>13.36</v>
      </c>
      <c r="J69" s="43">
        <v>69.599999999999994</v>
      </c>
      <c r="K69" s="44" t="s">
        <v>51</v>
      </c>
      <c r="L69" s="43">
        <v>3.27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540</v>
      </c>
      <c r="G70" s="19">
        <f t="shared" ref="G70:L70" si="16">G69+G68+G67+G66+G65+G64+G63</f>
        <v>18.16</v>
      </c>
      <c r="H70" s="19">
        <f t="shared" si="16"/>
        <v>18.149999999999999</v>
      </c>
      <c r="I70" s="19">
        <f t="shared" si="16"/>
        <v>86.679999999999993</v>
      </c>
      <c r="J70" s="19">
        <f t="shared" si="16"/>
        <v>590</v>
      </c>
      <c r="K70" s="25"/>
      <c r="L70" s="19">
        <f t="shared" si="16"/>
        <v>110.66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0</v>
      </c>
      <c r="G80" s="19">
        <f t="shared" ref="G80:L80" si="17">G79+G78+G77+G76+G75+G74+G73+G72+G71</f>
        <v>0</v>
      </c>
      <c r="H80" s="19">
        <f t="shared" si="17"/>
        <v>0</v>
      </c>
      <c r="I80" s="19">
        <f t="shared" si="17"/>
        <v>0</v>
      </c>
      <c r="J80" s="19">
        <f t="shared" si="17"/>
        <v>0</v>
      </c>
      <c r="K80" s="25"/>
      <c r="L80" s="19">
        <f t="shared" si="1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540</v>
      </c>
      <c r="G81" s="32">
        <f t="shared" ref="G81" si="18">G70+G80</f>
        <v>18.16</v>
      </c>
      <c r="H81" s="32">
        <f t="shared" ref="H81" si="19">H70+H80</f>
        <v>18.149999999999999</v>
      </c>
      <c r="I81" s="32">
        <f t="shared" ref="I81" si="20">I70+I80</f>
        <v>86.679999999999993</v>
      </c>
      <c r="J81" s="32">
        <f t="shared" ref="J81:L81" si="21">J70+J80</f>
        <v>590</v>
      </c>
      <c r="K81" s="32"/>
      <c r="L81" s="50">
        <f t="shared" si="21"/>
        <v>110.66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28</v>
      </c>
      <c r="E82" s="39" t="s">
        <v>65</v>
      </c>
      <c r="F82" s="40" t="s">
        <v>53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 t="s">
        <v>66</v>
      </c>
      <c r="L82" s="40">
        <v>78.180000000000007</v>
      </c>
    </row>
    <row r="83" spans="1:12" ht="15" x14ac:dyDescent="0.25">
      <c r="A83" s="23"/>
      <c r="B83" s="15"/>
      <c r="C83" s="11"/>
      <c r="D83" s="6" t="s">
        <v>29</v>
      </c>
      <c r="E83" s="42" t="s">
        <v>83</v>
      </c>
      <c r="F83" s="43" t="s">
        <v>56</v>
      </c>
      <c r="G83" s="43">
        <v>3</v>
      </c>
      <c r="H83" s="43">
        <v>8.02</v>
      </c>
      <c r="I83" s="43">
        <v>12.75</v>
      </c>
      <c r="J83" s="43">
        <v>135</v>
      </c>
      <c r="K83" s="44" t="s">
        <v>84</v>
      </c>
      <c r="L83" s="43">
        <v>35.25</v>
      </c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 t="s">
        <v>45</v>
      </c>
      <c r="G84" s="43">
        <v>0.1</v>
      </c>
      <c r="H84" s="43">
        <v>0</v>
      </c>
      <c r="I84" s="43">
        <v>15.2</v>
      </c>
      <c r="J84" s="43">
        <v>61</v>
      </c>
      <c r="K84" s="44" t="s">
        <v>70</v>
      </c>
      <c r="L84" s="43">
        <v>7.14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 t="s">
        <v>48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49</v>
      </c>
      <c r="L85" s="43">
        <v>1.82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50</v>
      </c>
      <c r="F87" s="43">
        <v>20</v>
      </c>
      <c r="G87" s="43">
        <v>1.32</v>
      </c>
      <c r="H87" s="43">
        <v>0.24</v>
      </c>
      <c r="I87" s="43">
        <v>6.68</v>
      </c>
      <c r="J87" s="43">
        <v>34.799999999999997</v>
      </c>
      <c r="K87" s="44" t="s">
        <v>51</v>
      </c>
      <c r="L87" s="43">
        <v>1.64</v>
      </c>
    </row>
    <row r="88" spans="1:12" ht="15" x14ac:dyDescent="0.25">
      <c r="A88" s="23"/>
      <c r="B88" s="15"/>
      <c r="C88" s="11"/>
      <c r="D88" s="6" t="s">
        <v>26</v>
      </c>
      <c r="E88" s="42" t="s">
        <v>98</v>
      </c>
      <c r="F88" s="43" t="s">
        <v>43</v>
      </c>
      <c r="G88" s="43">
        <v>0.48</v>
      </c>
      <c r="H88" s="43">
        <v>0.06</v>
      </c>
      <c r="I88" s="43">
        <v>1.5</v>
      </c>
      <c r="J88" s="43">
        <v>8.4</v>
      </c>
      <c r="K88" s="44">
        <v>107</v>
      </c>
      <c r="L88" s="43">
        <v>16.43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540</v>
      </c>
      <c r="G89" s="19">
        <f t="shared" ref="G89" si="22">SUM(G82:G88)</f>
        <v>18.46</v>
      </c>
      <c r="H89" s="19">
        <f t="shared" ref="H89" si="23">SUM(H82:H88)</f>
        <v>19.229999999999997</v>
      </c>
      <c r="I89" s="19">
        <f t="shared" ref="I89" si="24">SUM(I82:I88)</f>
        <v>61.940000000000005</v>
      </c>
      <c r="J89" s="19">
        <f t="shared" ref="J89" si="25">SUM(J82:J88)</f>
        <v>543.59999999999991</v>
      </c>
      <c r="K89" s="25"/>
      <c r="L89" s="19">
        <f>L88+L87+L86+L85+L84+L83+L82</f>
        <v>140.46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" si="29">SUM(J90:J98)</f>
        <v>0</v>
      </c>
      <c r="K99" s="25"/>
      <c r="L99" s="19">
        <f>L98+L97+L96+L95+L94+L93+L92+L91+L90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540</v>
      </c>
      <c r="G100" s="32">
        <f t="shared" ref="G100" si="30">G89+G99</f>
        <v>18.46</v>
      </c>
      <c r="H100" s="32">
        <f t="shared" ref="H100" si="31">H89+H99</f>
        <v>19.229999999999997</v>
      </c>
      <c r="I100" s="32">
        <f t="shared" ref="I100" si="32">I89+I99</f>
        <v>61.940000000000005</v>
      </c>
      <c r="J100" s="32">
        <f t="shared" ref="J100:L100" si="33">J89+J99</f>
        <v>543.59999999999991</v>
      </c>
      <c r="K100" s="32"/>
      <c r="L100" s="32">
        <f t="shared" si="33"/>
        <v>140.46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28</v>
      </c>
      <c r="E101" s="39" t="s">
        <v>67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 t="s">
        <v>68</v>
      </c>
      <c r="L101" s="40">
        <v>90.22</v>
      </c>
    </row>
    <row r="102" spans="1:12" ht="15" x14ac:dyDescent="0.25">
      <c r="A102" s="23"/>
      <c r="B102" s="15"/>
      <c r="C102" s="11"/>
      <c r="D102" s="6" t="s">
        <v>29</v>
      </c>
      <c r="E102" s="42" t="s">
        <v>59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 t="s">
        <v>60</v>
      </c>
      <c r="L102" s="43">
        <v>14.41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 t="s">
        <v>45</v>
      </c>
      <c r="G103" s="43">
        <v>0.2</v>
      </c>
      <c r="H103" s="43">
        <v>0</v>
      </c>
      <c r="I103" s="43">
        <v>15</v>
      </c>
      <c r="J103" s="43">
        <v>60</v>
      </c>
      <c r="K103" s="44" t="s">
        <v>46</v>
      </c>
      <c r="L103" s="43">
        <v>4.0599999999999996</v>
      </c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 t="s">
        <v>49</v>
      </c>
      <c r="L104" s="43">
        <v>3.64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50</v>
      </c>
      <c r="F106" s="43">
        <v>20</v>
      </c>
      <c r="G106" s="43">
        <v>1.32</v>
      </c>
      <c r="H106" s="43">
        <v>0.24</v>
      </c>
      <c r="I106" s="43">
        <v>6.68</v>
      </c>
      <c r="J106" s="43">
        <v>34.799999999999997</v>
      </c>
      <c r="K106" s="44" t="s">
        <v>51</v>
      </c>
      <c r="L106" s="43">
        <v>1.64</v>
      </c>
    </row>
    <row r="107" spans="1:12" ht="15" x14ac:dyDescent="0.25">
      <c r="A107" s="23"/>
      <c r="B107" s="15"/>
      <c r="C107" s="11"/>
      <c r="D107" s="7" t="s">
        <v>26</v>
      </c>
      <c r="E107" s="42" t="s">
        <v>97</v>
      </c>
      <c r="F107" s="43" t="s">
        <v>43</v>
      </c>
      <c r="G107" s="43">
        <v>0.66</v>
      </c>
      <c r="H107" s="43">
        <v>0.12</v>
      </c>
      <c r="I107" s="43">
        <v>2.2799999999999998</v>
      </c>
      <c r="J107" s="43">
        <v>14.4</v>
      </c>
      <c r="K107" s="44">
        <v>106</v>
      </c>
      <c r="L107" s="43">
        <v>22.08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570</v>
      </c>
      <c r="G108" s="19">
        <f t="shared" ref="G108:J108" si="34">G107+G106+G105+G104+G103+G102+G101</f>
        <v>20.02</v>
      </c>
      <c r="H108" s="19">
        <f t="shared" si="34"/>
        <v>18.78</v>
      </c>
      <c r="I108" s="19">
        <f t="shared" si="34"/>
        <v>84.14</v>
      </c>
      <c r="J108" s="19">
        <f t="shared" si="34"/>
        <v>613.25</v>
      </c>
      <c r="K108" s="25"/>
      <c r="L108" s="19">
        <f>L107+L106+L105+L104+L103+L102+L101</f>
        <v>136.05000000000001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0</v>
      </c>
      <c r="G118" s="19">
        <f t="shared" ref="G118:L118" si="35">G117+G116+G115+G114+G113+G112+G111+G109+G110</f>
        <v>0</v>
      </c>
      <c r="H118" s="19">
        <f t="shared" si="35"/>
        <v>0</v>
      </c>
      <c r="I118" s="19">
        <f t="shared" si="35"/>
        <v>0</v>
      </c>
      <c r="J118" s="19">
        <f t="shared" si="35"/>
        <v>0</v>
      </c>
      <c r="K118" s="25"/>
      <c r="L118" s="19">
        <f t="shared" si="35"/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570</v>
      </c>
      <c r="G119" s="32">
        <f t="shared" ref="G119" si="36">G108+G118</f>
        <v>20.02</v>
      </c>
      <c r="H119" s="32">
        <f t="shared" ref="H119" si="37">H108+H118</f>
        <v>18.78</v>
      </c>
      <c r="I119" s="32">
        <f t="shared" ref="I119" si="38">I108+I118</f>
        <v>84.14</v>
      </c>
      <c r="J119" s="32">
        <f t="shared" ref="J119:L119" si="39">J108+J118</f>
        <v>613.25</v>
      </c>
      <c r="K119" s="32"/>
      <c r="L119" s="32">
        <f t="shared" si="39"/>
        <v>136.05000000000001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28</v>
      </c>
      <c r="E120" s="39" t="s">
        <v>96</v>
      </c>
      <c r="F120" s="40" t="s">
        <v>53</v>
      </c>
      <c r="G120" s="40">
        <v>11.04</v>
      </c>
      <c r="H120" s="40">
        <v>11.75</v>
      </c>
      <c r="I120" s="40">
        <v>12.87</v>
      </c>
      <c r="J120" s="40">
        <v>257.39999999999998</v>
      </c>
      <c r="K120" s="41" t="s">
        <v>66</v>
      </c>
      <c r="L120" s="40">
        <v>78.180000000000007</v>
      </c>
    </row>
    <row r="121" spans="1:12" ht="15" x14ac:dyDescent="0.25">
      <c r="A121" s="14"/>
      <c r="B121" s="15"/>
      <c r="C121" s="11"/>
      <c r="D121" s="6" t="s">
        <v>29</v>
      </c>
      <c r="E121" s="42" t="s">
        <v>71</v>
      </c>
      <c r="F121" s="43" t="s">
        <v>56</v>
      </c>
      <c r="G121" s="43">
        <v>3.15</v>
      </c>
      <c r="H121" s="43">
        <v>6.6</v>
      </c>
      <c r="I121" s="43">
        <v>16.350000000000001</v>
      </c>
      <c r="J121" s="43">
        <v>118</v>
      </c>
      <c r="K121" s="44" t="s">
        <v>72</v>
      </c>
      <c r="L121" s="43">
        <v>44.21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 t="s">
        <v>45</v>
      </c>
      <c r="G122" s="43">
        <v>0.7</v>
      </c>
      <c r="H122" s="43">
        <v>0.3</v>
      </c>
      <c r="I122" s="43">
        <v>22.8</v>
      </c>
      <c r="J122" s="43">
        <v>97</v>
      </c>
      <c r="K122" s="44" t="s">
        <v>74</v>
      </c>
      <c r="L122" s="43">
        <v>13.94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 t="s">
        <v>48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49</v>
      </c>
      <c r="L123" s="43">
        <v>1.82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98</v>
      </c>
      <c r="F125" s="43" t="s">
        <v>43</v>
      </c>
      <c r="G125" s="43">
        <v>0.48</v>
      </c>
      <c r="H125" s="43">
        <v>0.06</v>
      </c>
      <c r="I125" s="43">
        <v>1.5</v>
      </c>
      <c r="J125" s="43">
        <v>8.4</v>
      </c>
      <c r="K125" s="44">
        <v>107</v>
      </c>
      <c r="L125" s="43">
        <v>16.43</v>
      </c>
    </row>
    <row r="126" spans="1:12" ht="15" x14ac:dyDescent="0.25">
      <c r="A126" s="14"/>
      <c r="B126" s="15"/>
      <c r="C126" s="11"/>
      <c r="D126" s="6" t="s">
        <v>32</v>
      </c>
      <c r="E126" s="42" t="s">
        <v>50</v>
      </c>
      <c r="F126" s="43">
        <v>20</v>
      </c>
      <c r="G126" s="43">
        <v>1.98</v>
      </c>
      <c r="H126" s="43">
        <v>0.36</v>
      </c>
      <c r="I126" s="43">
        <v>10.02</v>
      </c>
      <c r="J126" s="43">
        <v>52.2</v>
      </c>
      <c r="K126" s="44" t="s">
        <v>51</v>
      </c>
      <c r="L126" s="43">
        <v>1.64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540</v>
      </c>
      <c r="G127" s="19">
        <f t="shared" ref="G127:J127" si="40">SUM(G120:G126)</f>
        <v>18.87</v>
      </c>
      <c r="H127" s="19">
        <f t="shared" si="40"/>
        <v>19.23</v>
      </c>
      <c r="I127" s="19">
        <f t="shared" si="40"/>
        <v>73.38</v>
      </c>
      <c r="J127" s="19">
        <f t="shared" si="40"/>
        <v>580</v>
      </c>
      <c r="K127" s="25"/>
      <c r="L127" s="19">
        <f>L126+L125+L124+L123+L122+L121+L120</f>
        <v>156.22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0</v>
      </c>
      <c r="G137" s="19">
        <f t="shared" ref="G137:J137" si="41">SUM(G128:G136)</f>
        <v>0</v>
      </c>
      <c r="H137" s="19">
        <f t="shared" si="41"/>
        <v>0</v>
      </c>
      <c r="I137" s="19">
        <f t="shared" si="41"/>
        <v>0</v>
      </c>
      <c r="J137" s="19">
        <f t="shared" si="41"/>
        <v>0</v>
      </c>
      <c r="K137" s="25"/>
      <c r="L137" s="19">
        <f>L136+L135+L134+L133+L132+L131+L130+L129+L128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540</v>
      </c>
      <c r="G138" s="32">
        <f t="shared" ref="G138" si="42">G127+G137</f>
        <v>18.87</v>
      </c>
      <c r="H138" s="32">
        <f t="shared" ref="H138" si="43">H127+H137</f>
        <v>19.23</v>
      </c>
      <c r="I138" s="32">
        <f t="shared" ref="I138" si="44">I127+I137</f>
        <v>73.38</v>
      </c>
      <c r="J138" s="32">
        <f t="shared" ref="J138:L138" si="45">J127+J137</f>
        <v>580</v>
      </c>
      <c r="K138" s="32"/>
      <c r="L138" s="32">
        <f t="shared" si="45"/>
        <v>156.22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28</v>
      </c>
      <c r="E139" s="39" t="s">
        <v>75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 t="s">
        <v>76</v>
      </c>
      <c r="L139" s="40">
        <v>77.41</v>
      </c>
    </row>
    <row r="140" spans="1:12" ht="15" x14ac:dyDescent="0.25">
      <c r="A140" s="23"/>
      <c r="B140" s="15"/>
      <c r="C140" s="11"/>
      <c r="D140" s="6" t="s">
        <v>29</v>
      </c>
      <c r="E140" s="42" t="s">
        <v>41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 t="s">
        <v>42</v>
      </c>
      <c r="L140" s="43">
        <v>19.38</v>
      </c>
    </row>
    <row r="141" spans="1:12" ht="15" x14ac:dyDescent="0.25">
      <c r="A141" s="23"/>
      <c r="B141" s="15"/>
      <c r="C141" s="11"/>
      <c r="D141" s="7" t="s">
        <v>22</v>
      </c>
      <c r="E141" s="42" t="s">
        <v>91</v>
      </c>
      <c r="F141" s="43" t="s">
        <v>45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92</v>
      </c>
      <c r="L141" s="43">
        <v>12.69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 t="s">
        <v>48</v>
      </c>
      <c r="G142" s="43">
        <v>1.52</v>
      </c>
      <c r="H142" s="43">
        <v>0.16</v>
      </c>
      <c r="I142" s="43">
        <v>7.8</v>
      </c>
      <c r="J142" s="43">
        <v>47</v>
      </c>
      <c r="K142" s="44" t="s">
        <v>49</v>
      </c>
      <c r="L142" s="43">
        <v>1.82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90</v>
      </c>
      <c r="F144" s="43" t="s">
        <v>43</v>
      </c>
      <c r="G144" s="43">
        <v>1.34</v>
      </c>
      <c r="H144" s="43">
        <v>3.37</v>
      </c>
      <c r="I144" s="43">
        <v>37.01</v>
      </c>
      <c r="J144" s="43">
        <v>99.74</v>
      </c>
      <c r="K144" s="44">
        <v>175</v>
      </c>
      <c r="L144" s="43">
        <v>39.549999999999997</v>
      </c>
    </row>
    <row r="145" spans="1:12" ht="15" x14ac:dyDescent="0.25">
      <c r="A145" s="23"/>
      <c r="B145" s="15"/>
      <c r="C145" s="11"/>
      <c r="D145" s="6" t="s">
        <v>32</v>
      </c>
      <c r="E145" s="42" t="s">
        <v>50</v>
      </c>
      <c r="F145" s="43">
        <v>20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51</v>
      </c>
      <c r="L145" s="43">
        <v>1.64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540</v>
      </c>
      <c r="G146" s="19">
        <f t="shared" ref="G146:J146" si="46">SUM(G139:G145)</f>
        <v>20.21</v>
      </c>
      <c r="H146" s="19">
        <f t="shared" si="46"/>
        <v>20.52</v>
      </c>
      <c r="I146" s="19">
        <f t="shared" si="46"/>
        <v>90.289999999999992</v>
      </c>
      <c r="J146" s="19">
        <f t="shared" si="46"/>
        <v>543.42000000000007</v>
      </c>
      <c r="K146" s="25"/>
      <c r="L146" s="19">
        <f>L145+L144+L143+L142+L141+L140+L139</f>
        <v>152.49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0</v>
      </c>
      <c r="G156" s="19">
        <f t="shared" ref="G156:J156" si="47">SUM(G147:G155)</f>
        <v>0</v>
      </c>
      <c r="H156" s="19">
        <f t="shared" si="47"/>
        <v>0</v>
      </c>
      <c r="I156" s="19">
        <f t="shared" si="47"/>
        <v>0</v>
      </c>
      <c r="J156" s="19">
        <f t="shared" si="47"/>
        <v>0</v>
      </c>
      <c r="K156" s="25"/>
      <c r="L156" s="19">
        <f>L155+L154+L153+L152+L151+L150+L149+L148+L147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540</v>
      </c>
      <c r="G157" s="32">
        <f t="shared" ref="G157" si="48">G146+G156</f>
        <v>20.21</v>
      </c>
      <c r="H157" s="32">
        <f t="shared" ref="H157" si="49">H146+H156</f>
        <v>20.52</v>
      </c>
      <c r="I157" s="32">
        <f t="shared" ref="I157" si="50">I146+I156</f>
        <v>90.289999999999992</v>
      </c>
      <c r="J157" s="32">
        <f t="shared" ref="J157:L157" si="51">J146+J156</f>
        <v>543.42000000000007</v>
      </c>
      <c r="K157" s="32"/>
      <c r="L157" s="32">
        <f t="shared" si="51"/>
        <v>152.49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150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78</v>
      </c>
      <c r="L158" s="40">
        <v>78</v>
      </c>
    </row>
    <row r="159" spans="1:12" ht="15" x14ac:dyDescent="0.25">
      <c r="A159" s="23"/>
      <c r="B159" s="15"/>
      <c r="C159" s="11"/>
      <c r="D159" s="6" t="s">
        <v>81</v>
      </c>
      <c r="E159" s="42" t="s">
        <v>79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80</v>
      </c>
      <c r="L159" s="43">
        <v>11.12</v>
      </c>
    </row>
    <row r="160" spans="1:12" ht="15" x14ac:dyDescent="0.25">
      <c r="A160" s="23"/>
      <c r="B160" s="15"/>
      <c r="C160" s="11"/>
      <c r="D160" s="7" t="s">
        <v>22</v>
      </c>
      <c r="E160" s="42" t="s">
        <v>94</v>
      </c>
      <c r="F160" s="43" t="s">
        <v>45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18.45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1.52</v>
      </c>
      <c r="H161" s="43">
        <v>0.16</v>
      </c>
      <c r="I161" s="43">
        <v>7.8</v>
      </c>
      <c r="J161" s="43">
        <v>47</v>
      </c>
      <c r="K161" s="44">
        <v>108</v>
      </c>
      <c r="L161" s="43">
        <v>1.82</v>
      </c>
    </row>
    <row r="162" spans="1:12" ht="15" x14ac:dyDescent="0.25">
      <c r="A162" s="23"/>
      <c r="B162" s="15"/>
      <c r="C162" s="11"/>
      <c r="D162" s="7" t="s">
        <v>24</v>
      </c>
      <c r="E162" s="42" t="s">
        <v>93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31.61</v>
      </c>
    </row>
    <row r="163" spans="1:12" ht="15" x14ac:dyDescent="0.25">
      <c r="A163" s="23"/>
      <c r="B163" s="15"/>
      <c r="C163" s="11"/>
      <c r="D163" s="6" t="s">
        <v>32</v>
      </c>
      <c r="E163" s="42" t="s">
        <v>50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51</v>
      </c>
      <c r="L163" s="43">
        <v>1.64</v>
      </c>
    </row>
    <row r="164" spans="1:12" ht="15" x14ac:dyDescent="0.25">
      <c r="A164" s="23"/>
      <c r="B164" s="15"/>
      <c r="C164" s="11"/>
      <c r="D164" s="6" t="s">
        <v>82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505</v>
      </c>
      <c r="G165" s="19">
        <f t="shared" ref="G165:J165" si="52">SUM(G158:G164)</f>
        <v>29.68</v>
      </c>
      <c r="H165" s="19">
        <f t="shared" si="52"/>
        <v>21.990000000000002</v>
      </c>
      <c r="I165" s="19">
        <f t="shared" si="52"/>
        <v>98.839999999999989</v>
      </c>
      <c r="J165" s="19">
        <f t="shared" si="52"/>
        <v>724.90000000000009</v>
      </c>
      <c r="K165" s="25"/>
      <c r="L165" s="19">
        <f t="shared" ref="L165" si="53">SUM(L158:L164)</f>
        <v>142.63999999999999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>L174+L173+L172+L171+L170+L169+L168+L167+L166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505</v>
      </c>
      <c r="G176" s="32">
        <f t="shared" ref="G176" si="55">G165+G175</f>
        <v>29.68</v>
      </c>
      <c r="H176" s="32">
        <f t="shared" ref="H176" si="56">H165+H175</f>
        <v>21.990000000000002</v>
      </c>
      <c r="I176" s="32">
        <f t="shared" ref="I176" si="57">I165+I175</f>
        <v>98.839999999999989</v>
      </c>
      <c r="J176" s="32">
        <f t="shared" ref="J176:L176" si="58">J165+J175</f>
        <v>724.90000000000009</v>
      </c>
      <c r="K176" s="32"/>
      <c r="L176" s="32">
        <f t="shared" si="58"/>
        <v>142.63999999999999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28</v>
      </c>
      <c r="E177" s="39" t="s">
        <v>96</v>
      </c>
      <c r="F177" s="40" t="s">
        <v>53</v>
      </c>
      <c r="G177" s="40">
        <v>12.04</v>
      </c>
      <c r="H177" s="40">
        <v>10.75</v>
      </c>
      <c r="I177" s="40">
        <v>15.97</v>
      </c>
      <c r="J177" s="40">
        <v>257.39999999999998</v>
      </c>
      <c r="K177" s="41" t="s">
        <v>66</v>
      </c>
      <c r="L177" s="40">
        <v>78.180000000000007</v>
      </c>
    </row>
    <row r="178" spans="1:12" ht="15" x14ac:dyDescent="0.25">
      <c r="A178" s="23"/>
      <c r="B178" s="15"/>
      <c r="C178" s="11"/>
      <c r="D178" s="6" t="s">
        <v>29</v>
      </c>
      <c r="E178" s="42" t="s">
        <v>95</v>
      </c>
      <c r="F178" s="43" t="s">
        <v>56</v>
      </c>
      <c r="G178" s="43">
        <v>3.71</v>
      </c>
      <c r="H178" s="43">
        <v>4.67</v>
      </c>
      <c r="I178" s="43">
        <v>38.42</v>
      </c>
      <c r="J178" s="43">
        <v>210.54</v>
      </c>
      <c r="K178" s="44">
        <v>415</v>
      </c>
      <c r="L178" s="43">
        <v>17.14</v>
      </c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 t="s">
        <v>45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70</v>
      </c>
      <c r="L179" s="43">
        <v>6.4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 t="s">
        <v>48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49</v>
      </c>
      <c r="L180" s="43">
        <v>1.82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50</v>
      </c>
      <c r="F182" s="43">
        <v>20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51</v>
      </c>
      <c r="L182" s="43">
        <v>1.64</v>
      </c>
    </row>
    <row r="183" spans="1:12" ht="15" x14ac:dyDescent="0.25">
      <c r="A183" s="23"/>
      <c r="B183" s="15"/>
      <c r="C183" s="11"/>
      <c r="D183" s="6" t="s">
        <v>26</v>
      </c>
      <c r="E183" s="42" t="s">
        <v>87</v>
      </c>
      <c r="F183" s="43" t="s">
        <v>43</v>
      </c>
      <c r="G183" s="43">
        <v>0.9</v>
      </c>
      <c r="H183" s="43">
        <v>2.2999999999999998</v>
      </c>
      <c r="I183" s="43">
        <v>4.04</v>
      </c>
      <c r="J183" s="43">
        <v>53.4</v>
      </c>
      <c r="K183" s="44">
        <v>50</v>
      </c>
      <c r="L183" s="43">
        <v>9.08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540</v>
      </c>
      <c r="G184" s="19">
        <f t="shared" ref="G184:J184" si="59">SUM(G177:G183)</f>
        <v>20.25</v>
      </c>
      <c r="H184" s="19">
        <f t="shared" si="59"/>
        <v>18.239999999999998</v>
      </c>
      <c r="I184" s="19">
        <f t="shared" si="59"/>
        <v>93.490000000000009</v>
      </c>
      <c r="J184" s="19">
        <f t="shared" si="59"/>
        <v>681.54</v>
      </c>
      <c r="K184" s="25"/>
      <c r="L184" s="19">
        <f t="shared" ref="L184" si="60">SUM(L177:L183)</f>
        <v>114.26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0</v>
      </c>
      <c r="G194" s="19">
        <f t="shared" ref="G194:J194" si="61">SUM(G185:G193)</f>
        <v>0</v>
      </c>
      <c r="H194" s="19">
        <f t="shared" si="61"/>
        <v>0</v>
      </c>
      <c r="I194" s="19">
        <f t="shared" si="61"/>
        <v>0</v>
      </c>
      <c r="J194" s="19">
        <f t="shared" si="61"/>
        <v>0</v>
      </c>
      <c r="K194" s="25"/>
      <c r="L194" s="19">
        <f>L193+L192+L191+L190+L188+L189+L187+L186+L185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540</v>
      </c>
      <c r="G195" s="32">
        <f t="shared" ref="G195" si="62">G184+G194</f>
        <v>20.25</v>
      </c>
      <c r="H195" s="32">
        <f t="shared" ref="H195" si="63">H184+H194</f>
        <v>18.239999999999998</v>
      </c>
      <c r="I195" s="32">
        <f t="shared" ref="I195" si="64">I184+I194</f>
        <v>93.490000000000009</v>
      </c>
      <c r="J195" s="32">
        <f t="shared" ref="J195:L195" si="65">J184+J194</f>
        <v>681.54</v>
      </c>
      <c r="K195" s="32"/>
      <c r="L195" s="32">
        <f t="shared" si="65"/>
        <v>114.26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548.5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20.46</v>
      </c>
      <c r="H196" s="34">
        <f t="shared" si="66"/>
        <v>19.295999999999999</v>
      </c>
      <c r="I196" s="34">
        <f t="shared" si="66"/>
        <v>81.275000000000006</v>
      </c>
      <c r="J196" s="34">
        <f t="shared" si="66"/>
        <v>601.58900000000006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135.209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qq q</cp:lastModifiedBy>
  <dcterms:created xsi:type="dcterms:W3CDTF">2022-05-16T14:23:56Z</dcterms:created>
  <dcterms:modified xsi:type="dcterms:W3CDTF">2024-09-06T03:59:12Z</dcterms:modified>
</cp:coreProperties>
</file>